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085" windowHeight="6060" firstSheet="1" activeTab="1"/>
  </bookViews>
  <sheets>
    <sheet name="XXXXX" sheetId="1" state="veryHidden" r:id="rId1"/>
    <sheet name="Deal Boundaries" sheetId="2" r:id="rId2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dcerezo</author>
  </authors>
  <commentList>
    <comment ref="C19" authorId="0">
      <text>
        <r>
          <rPr>
            <b/>
            <sz val="9"/>
            <rFont val="Tahoma"/>
            <family val="2"/>
          </rPr>
          <t>Cells holding formulas</t>
        </r>
      </text>
    </comment>
    <comment ref="D19" authorId="0">
      <text>
        <r>
          <rPr>
            <b/>
            <sz val="9"/>
            <rFont val="Tahoma"/>
            <family val="2"/>
          </rPr>
          <t>Securely computer results</t>
        </r>
      </text>
    </comment>
    <comment ref="G7" authorId="0">
      <text>
        <r>
          <rPr>
            <b/>
            <sz val="9"/>
            <rFont val="Tahoma"/>
            <family val="2"/>
          </rPr>
          <t>Inputs from the target are irrelevant</t>
        </r>
      </text>
    </comment>
    <comment ref="C7" authorId="0">
      <text>
        <r>
          <rPr>
            <b/>
            <sz val="9"/>
            <rFont val="Tahoma"/>
            <family val="2"/>
          </rPr>
          <t>Private inputs from the company</t>
        </r>
      </text>
    </comment>
  </commentList>
</comments>
</file>

<file path=xl/sharedStrings.xml><?xml version="1.0" encoding="utf-8"?>
<sst xmlns="http://schemas.openxmlformats.org/spreadsheetml/2006/main" count="22" uniqueCount="19">
  <si>
    <t>+10%</t>
  </si>
  <si>
    <t>+20%</t>
  </si>
  <si>
    <t>+30%</t>
  </si>
  <si>
    <t>-10%</t>
  </si>
  <si>
    <t>-20%</t>
  </si>
  <si>
    <t>-30%</t>
  </si>
  <si>
    <t>Deal Boundaries Exploration</t>
  </si>
  <si>
    <t>Buyer's inputs</t>
  </si>
  <si>
    <t>Share price</t>
  </si>
  <si>
    <t>Target's inputs</t>
  </si>
  <si>
    <t>Net Income</t>
  </si>
  <si>
    <t>Shares Outstanding</t>
  </si>
  <si>
    <t>Shares outstanding</t>
  </si>
  <si>
    <t>P/E</t>
  </si>
  <si>
    <t>SECCOMP</t>
  </si>
  <si>
    <t>DCF</t>
  </si>
  <si>
    <t>NEWCO</t>
  </si>
  <si>
    <t>Cross-over point    -&gt;</t>
  </si>
  <si>
    <t>Buyer's View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</si>
</sst>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0.00_)"/>
    <numFmt numFmtId="174" formatCode=";;;"/>
    <numFmt numFmtId="175" formatCode="m\-d\-yy"/>
    <numFmt numFmtId="176" formatCode="00"/>
    <numFmt numFmtId="177" formatCode="_(* #,##0.0_);_(* \(#,##0.0\);_(* &quot;-&quot;?_);_(@_)"/>
  </numFmts>
  <fonts count="54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1"/>
      <name val="??"/>
      <family val="3"/>
    </font>
    <font>
      <b/>
      <sz val="10"/>
      <name val="Arial"/>
      <family val="2"/>
    </font>
    <font>
      <sz val="10"/>
      <name val="Helv"/>
      <family val="0"/>
    </font>
    <font>
      <b/>
      <sz val="8"/>
      <color indexed="9"/>
      <name val="Times New Roman"/>
      <family val="1"/>
    </font>
    <font>
      <b/>
      <u val="single"/>
      <sz val="11"/>
      <color indexed="37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4"/>
      <color indexed="9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10"/>
      <color rgb="FFFFFFFF"/>
      <name val="Arial"/>
      <family val="2"/>
    </font>
    <font>
      <sz val="10"/>
      <color theme="2" tint="-0.09996999800205231"/>
      <name val="Arial"/>
      <family val="2"/>
    </font>
    <font>
      <b/>
      <sz val="14"/>
      <color rgb="FFFFFFFF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5" fontId="5" fillId="26" borderId="1">
      <alignment horizontal="center" vertical="center"/>
      <protection/>
    </xf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9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4" fillId="0" borderId="0">
      <alignment/>
      <protection locked="0"/>
    </xf>
    <xf numFmtId="17" fontId="7" fillId="30" borderId="0">
      <alignment horizontal="left"/>
      <protection/>
    </xf>
    <xf numFmtId="0" fontId="39" fillId="0" borderId="0" applyNumberFormat="0" applyFill="0" applyBorder="0" applyAlignment="0" applyProtection="0"/>
    <xf numFmtId="176" fontId="3" fillId="0" borderId="0">
      <alignment/>
      <protection locked="0"/>
    </xf>
    <xf numFmtId="0" fontId="40" fillId="31" borderId="0" applyNumberFormat="0" applyBorder="0" applyAlignment="0" applyProtection="0"/>
    <xf numFmtId="38" fontId="1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4" fillId="33" borderId="2" applyNumberFormat="0" applyAlignment="0" applyProtection="0"/>
    <xf numFmtId="10" fontId="1" fillId="34" borderId="8" applyNumberFormat="0" applyBorder="0" applyAlignment="0" applyProtection="0"/>
    <xf numFmtId="0" fontId="45" fillId="0" borderId="9" applyNumberFormat="0" applyFill="0" applyAlignment="0" applyProtection="0"/>
    <xf numFmtId="0" fontId="46" fillId="35" borderId="0" applyNumberFormat="0" applyBorder="0" applyAlignment="0" applyProtection="0"/>
    <xf numFmtId="37" fontId="10" fillId="0" borderId="0">
      <alignment/>
      <protection/>
    </xf>
    <xf numFmtId="173" fontId="11" fillId="0" borderId="0">
      <alignment/>
      <protection/>
    </xf>
    <xf numFmtId="0" fontId="0" fillId="0" borderId="0">
      <alignment/>
      <protection/>
    </xf>
    <xf numFmtId="0" fontId="0" fillId="36" borderId="10" applyNumberFormat="0" applyFont="0" applyAlignment="0" applyProtection="0"/>
    <xf numFmtId="0" fontId="47" fillId="28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12">
      <alignment/>
      <protection locked="0"/>
    </xf>
    <xf numFmtId="37" fontId="1" fillId="37" borderId="0" applyNumberFormat="0" applyBorder="0" applyAlignment="0" applyProtection="0"/>
    <xf numFmtId="37" fontId="1" fillId="0" borderId="0">
      <alignment/>
      <protection/>
    </xf>
    <xf numFmtId="37" fontId="1" fillId="32" borderId="0" applyNumberFormat="0" applyBorder="0" applyAlignment="0" applyProtection="0"/>
    <xf numFmtId="3" fontId="12" fillId="0" borderId="7" applyProtection="0">
      <alignment/>
    </xf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38" borderId="22" xfId="0" applyFont="1" applyFill="1" applyBorder="1" applyAlignment="1">
      <alignment/>
    </xf>
    <xf numFmtId="0" fontId="50" fillId="38" borderId="23" xfId="0" applyFont="1" applyFill="1" applyBorder="1" applyAlignment="1">
      <alignment/>
    </xf>
    <xf numFmtId="0" fontId="50" fillId="38" borderId="24" xfId="0" applyFont="1" applyFill="1" applyBorder="1" applyAlignment="1">
      <alignment/>
    </xf>
    <xf numFmtId="0" fontId="50" fillId="39" borderId="22" xfId="0" applyFont="1" applyFill="1" applyBorder="1" applyAlignment="1">
      <alignment/>
    </xf>
    <xf numFmtId="0" fontId="50" fillId="39" borderId="23" xfId="0" applyFont="1" applyFill="1" applyBorder="1" applyAlignment="1">
      <alignment/>
    </xf>
    <xf numFmtId="0" fontId="50" fillId="39" borderId="24" xfId="0" applyFont="1" applyFill="1" applyBorder="1" applyAlignment="1">
      <alignment/>
    </xf>
    <xf numFmtId="0" fontId="0" fillId="0" borderId="16" xfId="68" applyBorder="1" applyAlignment="1" quotePrefix="1">
      <alignment horizontal="center"/>
      <protection/>
    </xf>
    <xf numFmtId="9" fontId="0" fillId="0" borderId="16" xfId="68" applyNumberFormat="1" applyBorder="1" applyAlignment="1" quotePrefix="1">
      <alignment horizontal="center"/>
      <protection/>
    </xf>
    <xf numFmtId="0" fontId="0" fillId="0" borderId="17" xfId="68" applyBorder="1" applyAlignment="1" quotePrefix="1">
      <alignment horizontal="center"/>
      <protection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5" xfId="68" applyBorder="1" applyAlignment="1" quotePrefix="1">
      <alignment horizontal="center"/>
      <protection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8" xfId="0" applyFont="1" applyBorder="1" applyAlignment="1">
      <alignment/>
    </xf>
    <xf numFmtId="0" fontId="0" fillId="0" borderId="16" xfId="68" applyBorder="1" applyAlignment="1">
      <alignment horizontal="left"/>
      <protection/>
    </xf>
    <xf numFmtId="0" fontId="52" fillId="38" borderId="0" xfId="0" applyFont="1" applyFill="1" applyAlignment="1">
      <alignment/>
    </xf>
    <xf numFmtId="0" fontId="50" fillId="38" borderId="0" xfId="0" applyFont="1" applyFill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Dat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En-tête" xfId="48"/>
    <cellStyle name="Explanatory Text" xfId="49"/>
    <cellStyle name="Fixed" xfId="50"/>
    <cellStyle name="Good" xfId="51"/>
    <cellStyle name="Grey" xfId="52"/>
    <cellStyle name="HEADER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IGHLIGHT" xfId="60"/>
    <cellStyle name="Hyperlink" xfId="61"/>
    <cellStyle name="Input" xfId="62"/>
    <cellStyle name="Input [yellow]" xfId="63"/>
    <cellStyle name="Linked Cell" xfId="64"/>
    <cellStyle name="Neutral" xfId="65"/>
    <cellStyle name="no dec" xfId="66"/>
    <cellStyle name="Normal - Style1" xfId="67"/>
    <cellStyle name="Normal 3" xfId="68"/>
    <cellStyle name="Note" xfId="69"/>
    <cellStyle name="Output" xfId="70"/>
    <cellStyle name="Percent" xfId="71"/>
    <cellStyle name="Percent [2]" xfId="72"/>
    <cellStyle name="Title" xfId="73"/>
    <cellStyle name="Total" xfId="74"/>
    <cellStyle name="Unprot" xfId="75"/>
    <cellStyle name="Unprot$" xfId="76"/>
    <cellStyle name="Unprot_CurrencySKorea" xfId="77"/>
    <cellStyle name="Unprotect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4" max="4" width="11.7109375" style="0" customWidth="1"/>
    <col min="7" max="7" width="9.8515625" style="0" customWidth="1"/>
  </cols>
  <sheetData>
    <row r="1" spans="1:7" ht="18">
      <c r="A1" s="4" t="s">
        <v>6</v>
      </c>
      <c r="F1" s="33" t="s">
        <v>18</v>
      </c>
      <c r="G1" s="34"/>
    </row>
    <row r="4" spans="1:7" ht="12.75">
      <c r="A4" s="9" t="s">
        <v>7</v>
      </c>
      <c r="B4" s="10"/>
      <c r="C4" s="11"/>
      <c r="E4" s="9" t="s">
        <v>9</v>
      </c>
      <c r="F4" s="10"/>
      <c r="G4" s="11"/>
    </row>
    <row r="5" spans="1:7" ht="12.75">
      <c r="A5" s="5" t="s">
        <v>8</v>
      </c>
      <c r="B5" s="6"/>
      <c r="C5" s="12">
        <v>50</v>
      </c>
      <c r="E5" s="5" t="s">
        <v>8</v>
      </c>
      <c r="F5" s="6"/>
      <c r="G5" s="15">
        <v>0</v>
      </c>
    </row>
    <row r="6" spans="1:7" ht="12.75">
      <c r="A6" s="5" t="s">
        <v>10</v>
      </c>
      <c r="B6" s="6"/>
      <c r="C6" s="13">
        <v>200</v>
      </c>
      <c r="E6" s="5" t="s">
        <v>10</v>
      </c>
      <c r="F6" s="6"/>
      <c r="G6" s="16">
        <v>0</v>
      </c>
    </row>
    <row r="7" spans="1:7" ht="12.75">
      <c r="A7" s="7" t="s">
        <v>12</v>
      </c>
      <c r="B7" s="8"/>
      <c r="C7" s="14">
        <v>75</v>
      </c>
      <c r="E7" s="7" t="s">
        <v>11</v>
      </c>
      <c r="F7" s="8"/>
      <c r="G7" s="17">
        <v>0</v>
      </c>
    </row>
    <row r="12" spans="1:7" ht="12.75">
      <c r="A12" s="21"/>
      <c r="B12" s="22" t="s">
        <v>16</v>
      </c>
      <c r="C12" s="22" t="s">
        <v>13</v>
      </c>
      <c r="D12" s="27" t="s">
        <v>14</v>
      </c>
      <c r="E12" s="22"/>
      <c r="F12" s="22" t="s">
        <v>15</v>
      </c>
      <c r="G12" s="26" t="s">
        <v>14</v>
      </c>
    </row>
    <row r="13" spans="1:7" ht="12.75">
      <c r="A13" s="23" t="s">
        <v>5</v>
      </c>
      <c r="B13" s="1"/>
      <c r="C13" s="30">
        <f>C16*0.7</f>
        <v>13.125</v>
      </c>
      <c r="D13" s="24">
        <v>11.999999999999998</v>
      </c>
      <c r="E13" s="6"/>
      <c r="F13" s="30">
        <f>F16*0.7</f>
        <v>2625</v>
      </c>
      <c r="G13" s="28">
        <v>4200</v>
      </c>
    </row>
    <row r="14" spans="1:7" ht="12.75">
      <c r="A14" s="18" t="s">
        <v>4</v>
      </c>
      <c r="B14" s="2"/>
      <c r="C14" s="30">
        <f>C16*0.8</f>
        <v>15</v>
      </c>
      <c r="D14" s="24">
        <v>13.714285714285715</v>
      </c>
      <c r="E14" s="6"/>
      <c r="F14" s="30">
        <f>F16*0.8</f>
        <v>3000</v>
      </c>
      <c r="G14" s="28">
        <v>4800</v>
      </c>
    </row>
    <row r="15" spans="1:7" ht="12.75">
      <c r="A15" s="18" t="s">
        <v>3</v>
      </c>
      <c r="B15" s="2"/>
      <c r="C15" s="30">
        <f>C16*0.9</f>
        <v>16.875</v>
      </c>
      <c r="D15" s="24">
        <v>15.428571428571429</v>
      </c>
      <c r="E15" s="6"/>
      <c r="F15" s="30">
        <f>F16*0.9</f>
        <v>3375</v>
      </c>
      <c r="G15" s="28">
        <v>5400</v>
      </c>
    </row>
    <row r="16" spans="1:7" ht="12.75">
      <c r="A16" s="32" t="s">
        <v>17</v>
      </c>
      <c r="B16" s="2"/>
      <c r="C16" s="30">
        <f>(C5*C7+G5*G7)/(C6+G6)</f>
        <v>18.75</v>
      </c>
      <c r="D16" s="24">
        <v>17.142857142857142</v>
      </c>
      <c r="E16" s="6"/>
      <c r="F16" s="30">
        <f>(C5*C7+G5*G7)</f>
        <v>3750</v>
      </c>
      <c r="G16" s="28">
        <v>6000</v>
      </c>
    </row>
    <row r="17" spans="1:7" ht="12.75">
      <c r="A17" s="19" t="s">
        <v>0</v>
      </c>
      <c r="B17" s="2"/>
      <c r="C17" s="30">
        <f>C16*1.1</f>
        <v>20.625</v>
      </c>
      <c r="D17" s="24">
        <v>18.857142857142858</v>
      </c>
      <c r="E17" s="6"/>
      <c r="F17" s="30">
        <f>F16*1.1</f>
        <v>4125</v>
      </c>
      <c r="G17" s="28">
        <v>6600.000000000001</v>
      </c>
    </row>
    <row r="18" spans="1:7" ht="12.75">
      <c r="A18" s="19" t="s">
        <v>1</v>
      </c>
      <c r="B18" s="2"/>
      <c r="C18" s="30">
        <f>C16*1.2</f>
        <v>22.5</v>
      </c>
      <c r="D18" s="24">
        <v>20.57142857142857</v>
      </c>
      <c r="E18" s="6"/>
      <c r="F18" s="30">
        <f>F16*1.2</f>
        <v>4500</v>
      </c>
      <c r="G18" s="28">
        <v>7200</v>
      </c>
    </row>
    <row r="19" spans="1:7" ht="12.75">
      <c r="A19" s="20" t="s">
        <v>2</v>
      </c>
      <c r="B19" s="3"/>
      <c r="C19" s="31">
        <f>C16*1.3</f>
        <v>24.375</v>
      </c>
      <c r="D19" s="25">
        <v>22.285714285714285</v>
      </c>
      <c r="E19" s="8"/>
      <c r="F19" s="31">
        <f>F16*1.3</f>
        <v>4875</v>
      </c>
      <c r="G19" s="29">
        <v>7800</v>
      </c>
    </row>
  </sheetData>
  <sheetProtection/>
  <printOptions/>
  <pageMargins left="0.7" right="0.7" top="0.75" bottom="0.75" header="0.3" footer="0.3"/>
  <pageSetup orientation="portrait" paperSize="9"/>
  <ignoredErrors>
    <ignoredError sqref="A13:A15 A17:A1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Darden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BrunerB</dc:creator>
  <cp:keywords/>
  <dc:description/>
  <cp:lastModifiedBy>dcerezo</cp:lastModifiedBy>
  <dcterms:created xsi:type="dcterms:W3CDTF">1998-04-06T17:47:48Z</dcterms:created>
  <dcterms:modified xsi:type="dcterms:W3CDTF">2017-02-15T17:32:38Z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-436348720</vt:i4>
  </property>
  <property fmtid="{D5CDD505-2E9C-101B-9397-08002B2CF9AE}" pid="3" name="_EmailSubject">
    <vt:lpwstr>Chapter 6: Strategy and M&amp;A</vt:lpwstr>
  </property>
  <property fmtid="{D5CDD505-2E9C-101B-9397-08002B2CF9AE}" pid="4" name="_AuthorEmail">
    <vt:lpwstr>YangB04@darden.virginia.edu</vt:lpwstr>
  </property>
  <property fmtid="{D5CDD505-2E9C-101B-9397-08002B2CF9AE}" pid="5" name="_AuthorEmailDisplayName">
    <vt:lpwstr>Yang, Baocheng</vt:lpwstr>
  </property>
  <property fmtid="{D5CDD505-2E9C-101B-9397-08002B2CF9AE}" pid="6" name="_PreviousAdHocReviewCycleID">
    <vt:i4>1732235843</vt:i4>
  </property>
  <property fmtid="{D5CDD505-2E9C-101B-9397-08002B2CF9AE}" pid="7" name="_ReviewingToolsShownOnce">
    <vt:lpwstr/>
  </property>
</Properties>
</file>